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<sst xmlns="http://schemas.openxmlformats.org/spreadsheetml/2006/main" count="423" uniqueCount="177">
  <si>
    <t>NAZWA INWESTYCJI: Aranżacja wnętrz oddziału dziecięcego na rzecz Wielospecjalistycznego Szpitala SP ZOZ w Nowej Soli</t>
  </si>
  <si>
    <t>ADRES INWESTYCJI: ul. Chałubińskiego 7, 67-100 Nowa Sól</t>
  </si>
  <si>
    <t>INWESTOR: Wielospecjalistyczny Szpital SP ZOZ w Nowej Soli</t>
  </si>
  <si>
    <t>ADRES INWESTORA: ul. Chałubińskiego 7, 67-100 Nowa Sól</t>
  </si>
  <si>
    <t>BRANŻA: budowlana</t>
  </si>
  <si>
    <t>Lp</t>
  </si>
  <si>
    <t>Podstawa</t>
  </si>
  <si>
    <t>Opis</t>
  </si>
  <si>
    <t>Jedn.przedm</t>
  </si>
  <si>
    <t>Ilość</t>
  </si>
  <si>
    <t>Cena jedn.</t>
  </si>
  <si>
    <t>Wartość</t>
  </si>
  <si>
    <t>Korytarz</t>
  </si>
  <si>
    <t>m2</t>
  </si>
  <si>
    <t xml:space="preserve"> analiza indywidualna</t>
  </si>
  <si>
    <t>1.2</t>
  </si>
  <si>
    <t>Okładziny sufitowe</t>
  </si>
  <si>
    <t>1.3</t>
  </si>
  <si>
    <t>Okładziny ścienne</t>
  </si>
  <si>
    <t>18 d.1.3</t>
  </si>
  <si>
    <t>Okładziny ścienne z płyt winylowych np. Tarkett Acczent Evolution Matrix lub równoważne</t>
  </si>
  <si>
    <t>19 d.1.3</t>
  </si>
  <si>
    <t>Okładziny ścienne z płyt winylowych np. Tarkett Acczent Spaghetti Tangerine lub równoważne</t>
  </si>
  <si>
    <t>m</t>
  </si>
  <si>
    <t>Razem dział: Okładziny ścienne</t>
  </si>
  <si>
    <t>1.4</t>
  </si>
  <si>
    <t>Okładziny podłogowe</t>
  </si>
  <si>
    <t>26 d.1.4</t>
  </si>
  <si>
    <t>KNR AT-23 0101-01</t>
  </si>
  <si>
    <t>Przygotowanie podłoża pod wykonanie okładzin podłogowych</t>
  </si>
  <si>
    <t>27 d.1.4</t>
  </si>
  <si>
    <t>KNR K-04 0501-04</t>
  </si>
  <si>
    <t>Gruntowanie podłoża</t>
  </si>
  <si>
    <t>28 d.1.4</t>
  </si>
  <si>
    <t>KNR K-04 0501-02</t>
  </si>
  <si>
    <t>Warstwy wyrównujące i wygładzające z zaprawy samopoziomującej cementowej</t>
  </si>
  <si>
    <t>29 d.1.4</t>
  </si>
  <si>
    <t>KNR AT-23 0101-04</t>
  </si>
  <si>
    <t>Mechaniczne przeszlifowanie wylewki samopoziomującej</t>
  </si>
  <si>
    <t>30 d.1.4</t>
  </si>
  <si>
    <t>31 d.1.4</t>
  </si>
  <si>
    <t>KNR-W 2-02 1123-01</t>
  </si>
  <si>
    <t>Posadzka z wykładziny winylowej typu Tarkett iQ Granit Neutral Xtra kolor Light – Grey 3040 404 lub równoważne</t>
  </si>
  <si>
    <t>32 d.1.4</t>
  </si>
  <si>
    <t>Posadzka z wykładziny winylowej typu Tarkett - przy wejściu od windy konfiguracja figur geometrycznych (w formie dżdżownicy iQ Granit Colours– kolorystka zgodnie z rysunkiem - detal 1) - lub równoważne</t>
  </si>
  <si>
    <t>33 d.1.4</t>
  </si>
  <si>
    <t>KNR-W 2-02 1123-04</t>
  </si>
  <si>
    <t>Posadzki z wykładzin z tworzyw sztucznych - zgrzewanie wykładzin</t>
  </si>
  <si>
    <t>34 d.1.4</t>
  </si>
  <si>
    <t>KNR-W 2-02 1124-06</t>
  </si>
  <si>
    <t>Listwy przyścienne z tworzyw sztucznych - profile do wywinięcia cokołu</t>
  </si>
  <si>
    <t>35 d.1.4</t>
  </si>
  <si>
    <t>KNR-W 2-02 1124-04</t>
  </si>
  <si>
    <t>Cokół z wykładziny wysokości 10 cm wywinięty na ścianę</t>
  </si>
  <si>
    <t>Razem dział: Okładziny podłogowe</t>
  </si>
  <si>
    <t>Razem dział: Korytarz</t>
  </si>
  <si>
    <t>Kuchnia dla rodziców</t>
  </si>
  <si>
    <t>2.3</t>
  </si>
  <si>
    <t>52 d.2.3</t>
  </si>
  <si>
    <t>Okładziny ścienne z płyt winylowych np. Tarkett Acczent Evolution Spaghetti lub równoważnych</t>
  </si>
  <si>
    <t>2.4</t>
  </si>
  <si>
    <t>57 d.2.4</t>
  </si>
  <si>
    <t>58 d.2.4</t>
  </si>
  <si>
    <t>59 d.2.4</t>
  </si>
  <si>
    <t>60 d.2.4</t>
  </si>
  <si>
    <t>61 d.2.4</t>
  </si>
  <si>
    <t>62 d.2.4</t>
  </si>
  <si>
    <t>Posadzka z wykładziny winylowej np. TarkettiQ Granit Neutrals CONCRETE kolor Light – Beige 3040 770 lub równoważne</t>
  </si>
  <si>
    <t>63 d.2.4</t>
  </si>
  <si>
    <t>64 d.2.4</t>
  </si>
  <si>
    <t>65 d.2.4</t>
  </si>
  <si>
    <t>Razem dział: Kuchnia dla rodziców</t>
  </si>
  <si>
    <t>Świetlica</t>
  </si>
  <si>
    <t>3.4</t>
  </si>
  <si>
    <t>81 d.3.4</t>
  </si>
  <si>
    <t>82 d.3.4</t>
  </si>
  <si>
    <t>83 d.3.4</t>
  </si>
  <si>
    <t>84 d.3.4</t>
  </si>
  <si>
    <t>85 d.3.4</t>
  </si>
  <si>
    <t>86 d.3.4</t>
  </si>
  <si>
    <t>Posadzka z wykładziny winylowej np. Tarkett iQ Granit Neutrals CONCRETE kolor Light – Beige 3040 770 lub równoważne</t>
  </si>
  <si>
    <t>87 d.3.4</t>
  </si>
  <si>
    <t>Posadzka z wykładziny winylowej np. Tarkett Granit - konfiguracja figur geometrycznych w kształcie stóp - lub równoważne</t>
  </si>
  <si>
    <t>88 d.3.4</t>
  </si>
  <si>
    <t>89 d.3.4</t>
  </si>
  <si>
    <t>90 d.3.4</t>
  </si>
  <si>
    <t>Razem dział: Świetlica</t>
  </si>
  <si>
    <t>Dyżurka lekarska</t>
  </si>
  <si>
    <t>4.3</t>
  </si>
  <si>
    <t>105 d.4.3</t>
  </si>
  <si>
    <t>Okładziny ścienne z płyt winylowych np. Tarkett Appifelx Exellence Memo white lub równoważnych</t>
  </si>
  <si>
    <t>4.4</t>
  </si>
  <si>
    <t>107 d.4.4</t>
  </si>
  <si>
    <t>108 d.4.4</t>
  </si>
  <si>
    <t>109 d.4.4</t>
  </si>
  <si>
    <t>110 d.4.4</t>
  </si>
  <si>
    <t>111 d.4.4</t>
  </si>
  <si>
    <t>112 d.4.4</t>
  </si>
  <si>
    <t>Posadzka z wykładziny winylowej np. Tarkett iQ Granit Neutrals CONCRETE kolor Light – Beige 3040 453 lub równoważne</t>
  </si>
  <si>
    <t>113 d.4.4</t>
  </si>
  <si>
    <t>Posadzka z wykładziny winylowej np. Tarkett iQ Granit lub równoważną - wstawka w różnych kolorach - lub równoważne</t>
  </si>
  <si>
    <t>114 d.4.4</t>
  </si>
  <si>
    <t>115 d.4.4</t>
  </si>
  <si>
    <t>116 d.4.4</t>
  </si>
  <si>
    <t>Razem dział: Dyżurka lekarska</t>
  </si>
  <si>
    <t>Dyżurka pielęgniarska</t>
  </si>
  <si>
    <t>5.3</t>
  </si>
  <si>
    <t>131 d.5.3</t>
  </si>
  <si>
    <t>Okładziny ścienne z płyt winylowych np. Tarkett Appifelx Exellence Memo white - lub równoważne</t>
  </si>
  <si>
    <t>5.4</t>
  </si>
  <si>
    <t>133 d.5.4</t>
  </si>
  <si>
    <t>134 d.5.4</t>
  </si>
  <si>
    <t>135 d.5.4</t>
  </si>
  <si>
    <t>136 d.5.4</t>
  </si>
  <si>
    <t>137 d.5.4</t>
  </si>
  <si>
    <t>138 d.5.4</t>
  </si>
  <si>
    <t>139 d.5.4</t>
  </si>
  <si>
    <t>140 d.5.4</t>
  </si>
  <si>
    <t>141 d.5.4</t>
  </si>
  <si>
    <t>Razem dział: Dyżurka pielęgniarska</t>
  </si>
  <si>
    <t>Punkt pielęgniarski</t>
  </si>
  <si>
    <t>6.3</t>
  </si>
  <si>
    <t>155 d.6.3</t>
  </si>
  <si>
    <t>Okładziny ścienne z płyt winylowych np. Tarkett Tappifelx Exellence MATRIX 2 PHOSPHO - lub równoważne</t>
  </si>
  <si>
    <t>6.4</t>
  </si>
  <si>
    <t>157 d.6.4</t>
  </si>
  <si>
    <t>158 d.6.4</t>
  </si>
  <si>
    <t>159 d.6.4</t>
  </si>
  <si>
    <t>160 d.6.4</t>
  </si>
  <si>
    <t>161 d.6.4</t>
  </si>
  <si>
    <t>162 d.6.4</t>
  </si>
  <si>
    <t>Posadzka z wykładziny winylowej np. Tarkett iQ Granit Neutral Xtra kolor Light – Grey 3040 404 lub równoważne</t>
  </si>
  <si>
    <t>163 d.6.4</t>
  </si>
  <si>
    <t>164 d.6.4</t>
  </si>
  <si>
    <t>165 d.6.4</t>
  </si>
  <si>
    <t>Razem dział: Punkt pielęgniarski</t>
  </si>
  <si>
    <t>Gabinet zabiegowy</t>
  </si>
  <si>
    <t>7.3</t>
  </si>
  <si>
    <t>180 d.7.3</t>
  </si>
  <si>
    <t>Okładziny ścienne z płyt winylowych np. Tarkett Tarkett Acczent EVOLUTION Kraft kolor Light Blue - lub równoważne</t>
  </si>
  <si>
    <t>7.4</t>
  </si>
  <si>
    <t>182 d.7.4</t>
  </si>
  <si>
    <t>183 d.7.4</t>
  </si>
  <si>
    <t>184 d.7.4</t>
  </si>
  <si>
    <t>185 d.7.4</t>
  </si>
  <si>
    <t>186 d.7.4</t>
  </si>
  <si>
    <t>187 d.7.4</t>
  </si>
  <si>
    <t>188 d.7.4</t>
  </si>
  <si>
    <t>Posadzka z wykładziny winylowej np. Tarkett iQ Granit Neutrals CONCRETE lub równoważnej - wstawka w różnych kolorach - lub równoważne</t>
  </si>
  <si>
    <t>189 d.7.4</t>
  </si>
  <si>
    <t>190 d.7.4</t>
  </si>
  <si>
    <t>191 d.7.4</t>
  </si>
  <si>
    <t>Razem dział: Gabinet zabiegowy</t>
  </si>
  <si>
    <t>Sale chorych z łazienkami</t>
  </si>
  <si>
    <t>8.3</t>
  </si>
  <si>
    <t>214 d.8.3</t>
  </si>
  <si>
    <t>Okładziny ścienne z płyt winylowych np. Tarkett Acczent Evolution Matrix lub równoważna</t>
  </si>
  <si>
    <t>8.4</t>
  </si>
  <si>
    <t>226 d.8.4</t>
  </si>
  <si>
    <t>227 d.8.4</t>
  </si>
  <si>
    <t>228 d.8.4</t>
  </si>
  <si>
    <t>229 d.8.4</t>
  </si>
  <si>
    <t>230 d.8.4</t>
  </si>
  <si>
    <t>231 d.8.4</t>
  </si>
  <si>
    <t>Posadzka z wykładziny winylowej np. Tarkett iQ Granit Neutrals kolor Light – Grey 3040 782 lub równoważne</t>
  </si>
  <si>
    <t>232 d.8.4</t>
  </si>
  <si>
    <t>Posadzka z wykładziny winylowej np. Tarkett iQ Granit Colours - wstawka w różnych kolorach - lub równoważne</t>
  </si>
  <si>
    <t>234 d.8.4</t>
  </si>
  <si>
    <t>235 d.8.4</t>
  </si>
  <si>
    <t>236 d.8.4</t>
  </si>
  <si>
    <t>Razem dział: Sale chorych z łazienkami</t>
  </si>
  <si>
    <t>Sale chorych - uzupełnienie wyremontowanych pomieszczeń</t>
  </si>
  <si>
    <t>237 d.9</t>
  </si>
  <si>
    <t>Okładziny ścienne z płyt winylowych np. Tarkett Acczent Evolution Matrix 2 - lub równoważne</t>
  </si>
  <si>
    <t>Razem dział: Sale chorych - uzupełnienie wyremontowanych pomieszczeń</t>
  </si>
  <si>
    <t>Razem kosztorys netto</t>
  </si>
  <si>
    <t>Przedmiar robót - kosztorys ślepy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</si>
</sst>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horizontal="right" vertical="center" wrapText="1"/>
    </xf>
    <xf numFmtId="2" fontId="0" fillId="9" borderId="0" xfId="0" applyNumberFormat="1" applyFill="1" applyAlignment="1">
      <alignment horizontal="right" vertical="center" wrapText="1"/>
    </xf>
    <xf numFmtId="164" fontId="0" fillId="9" borderId="0" xfId="0" applyNumberFormat="1" applyFill="1" applyAlignment="1">
      <alignment horizontal="right" vertical="center" wrapText="1"/>
    </xf>
    <xf numFmtId="0" fontId="0" fillId="9" borderId="0" xfId="0" applyFill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2" xfId="20" applyNumberForma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</cellXfs>
  <cellStyles count="22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Comma" xfId="20"/>
    <cellStyle name="Comma [0]" xfId="21"/>
    <cellStyle name="Error 1" xfId="22"/>
    <cellStyle name="Footnote 1" xfId="23"/>
    <cellStyle name="Good 1" xfId="24"/>
    <cellStyle name="Heading 1 1" xfId="25"/>
    <cellStyle name="Heading 2 1" xfId="26"/>
    <cellStyle name="Heading 3" xfId="27"/>
    <cellStyle name="Neutral 1" xfId="28"/>
    <cellStyle name="Note 1" xfId="29"/>
    <cellStyle name="Percent" xfId="30"/>
    <cellStyle name="Status 1" xfId="31"/>
    <cellStyle name="Text 1" xfId="32"/>
    <cellStyle name="Currency" xfId="33"/>
    <cellStyle name="Currency [0]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4.421875" style="1" customWidth="1"/>
    <col min="2" max="2" width="9.57421875" style="1" customWidth="1"/>
    <col min="3" max="3" width="33.57421875" style="1" customWidth="1"/>
    <col min="4" max="4" width="7.28125" style="2" customWidth="1"/>
    <col min="5" max="5" width="8.421875" style="3" customWidth="1"/>
    <col min="6" max="6" width="11.421875" style="4" customWidth="1"/>
    <col min="7" max="7" width="11.7109375" style="4" customWidth="1"/>
    <col min="8" max="16384" width="11.421875" style="5" customWidth="1"/>
  </cols>
  <sheetData>
    <row r="1" spans="1:7" ht="18.75" customHeight="1">
      <c r="A1" s="23" t="s">
        <v>176</v>
      </c>
      <c r="B1" s="23"/>
      <c r="C1" s="23"/>
      <c r="D1" s="23"/>
      <c r="E1" s="23"/>
      <c r="F1" s="23"/>
      <c r="G1" s="23"/>
    </row>
    <row r="2" spans="1:7" ht="25.5" customHeight="1">
      <c r="A2" s="22" t="s">
        <v>0</v>
      </c>
      <c r="B2" s="22"/>
      <c r="C2" s="22"/>
      <c r="D2" s="22"/>
      <c r="E2" s="22"/>
      <c r="F2" s="22"/>
      <c r="G2" s="22"/>
    </row>
    <row r="3" spans="1:7" ht="14.25" customHeight="1">
      <c r="A3" s="22" t="s">
        <v>1</v>
      </c>
      <c r="B3" s="22"/>
      <c r="C3" s="22"/>
      <c r="D3" s="22"/>
      <c r="E3" s="22"/>
      <c r="F3" s="22"/>
      <c r="G3" s="22"/>
    </row>
    <row r="4" spans="1:7" ht="14.25" customHeight="1">
      <c r="A4" s="22" t="s">
        <v>2</v>
      </c>
      <c r="B4" s="22"/>
      <c r="C4" s="22"/>
      <c r="D4" s="22"/>
      <c r="E4" s="22"/>
      <c r="F4" s="22"/>
      <c r="G4" s="22"/>
    </row>
    <row r="5" spans="1:7" ht="14.25" customHeight="1">
      <c r="A5" s="22" t="s">
        <v>3</v>
      </c>
      <c r="B5" s="22"/>
      <c r="C5" s="22"/>
      <c r="D5" s="22"/>
      <c r="E5" s="22"/>
      <c r="F5" s="22"/>
      <c r="G5" s="22"/>
    </row>
    <row r="6" spans="1:7" ht="14.25" customHeight="1">
      <c r="A6" s="22" t="s">
        <v>4</v>
      </c>
      <c r="B6" s="22"/>
      <c r="C6" s="22"/>
      <c r="D6" s="22"/>
      <c r="E6" s="22"/>
      <c r="F6" s="22"/>
      <c r="G6" s="22"/>
    </row>
    <row r="7" spans="1:7" ht="14.25" customHeight="1">
      <c r="A7" s="22"/>
      <c r="B7" s="22"/>
      <c r="C7" s="22"/>
      <c r="D7" s="22"/>
      <c r="E7" s="22"/>
      <c r="F7" s="22"/>
      <c r="G7" s="22"/>
    </row>
    <row r="8" spans="1:7" ht="25.5">
      <c r="A8" s="6" t="s">
        <v>5</v>
      </c>
      <c r="B8" s="7" t="s">
        <v>6</v>
      </c>
      <c r="C8" s="7" t="s">
        <v>7</v>
      </c>
      <c r="D8" s="7" t="s">
        <v>8</v>
      </c>
      <c r="E8" s="8" t="s">
        <v>9</v>
      </c>
      <c r="F8" s="9" t="s">
        <v>10</v>
      </c>
      <c r="G8" s="9" t="s">
        <v>11</v>
      </c>
    </row>
    <row r="9" spans="1:7" ht="14.25" customHeight="1">
      <c r="A9" s="10">
        <v>1</v>
      </c>
      <c r="B9" s="18" t="s">
        <v>12</v>
      </c>
      <c r="C9" s="18"/>
      <c r="D9" s="18"/>
      <c r="E9" s="18"/>
      <c r="F9" s="18"/>
      <c r="G9" s="18"/>
    </row>
    <row r="10" spans="1:7" ht="12.75">
      <c r="A10" s="11" t="s">
        <v>15</v>
      </c>
      <c r="B10" s="16"/>
      <c r="C10" s="16" t="s">
        <v>16</v>
      </c>
      <c r="D10" s="16"/>
      <c r="E10" s="16"/>
      <c r="F10" s="16"/>
      <c r="G10" s="16"/>
    </row>
    <row r="11" spans="1:7" ht="14.25" customHeight="1">
      <c r="A11" s="11" t="s">
        <v>17</v>
      </c>
      <c r="B11" s="16" t="s">
        <v>18</v>
      </c>
      <c r="C11" s="16"/>
      <c r="D11" s="16"/>
      <c r="E11" s="16"/>
      <c r="F11" s="16"/>
      <c r="G11" s="16"/>
    </row>
    <row r="12" spans="1:7" ht="38.25">
      <c r="A12" s="10" t="s">
        <v>19</v>
      </c>
      <c r="B12" s="6" t="s">
        <v>14</v>
      </c>
      <c r="C12" s="6" t="s">
        <v>20</v>
      </c>
      <c r="D12" s="12" t="s">
        <v>13</v>
      </c>
      <c r="E12" s="13">
        <v>112</v>
      </c>
      <c r="F12" s="14"/>
      <c r="G12" s="14">
        <f>E12*F12</f>
        <v>0</v>
      </c>
    </row>
    <row r="13" spans="1:7" ht="38.25">
      <c r="A13" s="10" t="s">
        <v>21</v>
      </c>
      <c r="B13" s="6" t="s">
        <v>14</v>
      </c>
      <c r="C13" s="6" t="s">
        <v>22</v>
      </c>
      <c r="D13" s="12" t="s">
        <v>13</v>
      </c>
      <c r="E13" s="13">
        <v>1.25</v>
      </c>
      <c r="F13" s="14"/>
      <c r="G13" s="14">
        <f>E13*F13</f>
        <v>0</v>
      </c>
    </row>
    <row r="14" spans="1:7" ht="14.25" customHeight="1">
      <c r="A14" s="19" t="s">
        <v>24</v>
      </c>
      <c r="B14" s="20"/>
      <c r="C14" s="20"/>
      <c r="D14" s="20"/>
      <c r="E14" s="20"/>
      <c r="F14" s="21"/>
      <c r="G14" s="14">
        <f>G12+G13</f>
        <v>0</v>
      </c>
    </row>
    <row r="15" spans="1:7" ht="14.25" customHeight="1">
      <c r="A15" s="11" t="s">
        <v>25</v>
      </c>
      <c r="B15" s="19" t="s">
        <v>26</v>
      </c>
      <c r="C15" s="20"/>
      <c r="D15" s="20"/>
      <c r="E15" s="20"/>
      <c r="F15" s="20"/>
      <c r="G15" s="21"/>
    </row>
    <row r="16" spans="1:7" ht="38.25">
      <c r="A16" s="6" t="s">
        <v>27</v>
      </c>
      <c r="B16" s="6" t="s">
        <v>28</v>
      </c>
      <c r="C16" s="6" t="s">
        <v>29</v>
      </c>
      <c r="D16" s="12" t="s">
        <v>13</v>
      </c>
      <c r="E16" s="13">
        <v>181</v>
      </c>
      <c r="F16" s="14"/>
      <c r="G16" s="14">
        <f aca="true" t="shared" si="0" ref="G16:G25">E16*F16</f>
        <v>0</v>
      </c>
    </row>
    <row r="17" spans="1:7" ht="38.25">
      <c r="A17" s="10" t="s">
        <v>30</v>
      </c>
      <c r="B17" s="6" t="s">
        <v>31</v>
      </c>
      <c r="C17" s="6" t="s">
        <v>32</v>
      </c>
      <c r="D17" s="12" t="s">
        <v>13</v>
      </c>
      <c r="E17" s="13">
        <v>181</v>
      </c>
      <c r="F17" s="14"/>
      <c r="G17" s="14">
        <f t="shared" si="0"/>
        <v>0</v>
      </c>
    </row>
    <row r="18" spans="1:7" ht="38.25">
      <c r="A18" s="10" t="s">
        <v>33</v>
      </c>
      <c r="B18" s="6" t="s">
        <v>34</v>
      </c>
      <c r="C18" s="6" t="s">
        <v>35</v>
      </c>
      <c r="D18" s="12" t="s">
        <v>13</v>
      </c>
      <c r="E18" s="13">
        <v>181</v>
      </c>
      <c r="F18" s="14"/>
      <c r="G18" s="14">
        <f t="shared" si="0"/>
        <v>0</v>
      </c>
    </row>
    <row r="19" spans="1:7" ht="38.25">
      <c r="A19" s="10" t="s">
        <v>36</v>
      </c>
      <c r="B19" s="6" t="s">
        <v>37</v>
      </c>
      <c r="C19" s="6" t="s">
        <v>38</v>
      </c>
      <c r="D19" s="12" t="s">
        <v>13</v>
      </c>
      <c r="E19" s="13">
        <v>181</v>
      </c>
      <c r="F19" s="14"/>
      <c r="G19" s="14">
        <f t="shared" si="0"/>
        <v>0</v>
      </c>
    </row>
    <row r="20" spans="1:7" ht="38.25">
      <c r="A20" s="10" t="s">
        <v>39</v>
      </c>
      <c r="B20" s="6" t="s">
        <v>31</v>
      </c>
      <c r="C20" s="6" t="s">
        <v>32</v>
      </c>
      <c r="D20" s="12" t="s">
        <v>13</v>
      </c>
      <c r="E20" s="13">
        <v>181</v>
      </c>
      <c r="F20" s="14"/>
      <c r="G20" s="14">
        <f t="shared" si="0"/>
        <v>0</v>
      </c>
    </row>
    <row r="21" spans="1:7" ht="51">
      <c r="A21" s="10" t="s">
        <v>40</v>
      </c>
      <c r="B21" s="6" t="s">
        <v>41</v>
      </c>
      <c r="C21" s="6" t="s">
        <v>42</v>
      </c>
      <c r="D21" s="12" t="s">
        <v>13</v>
      </c>
      <c r="E21" s="13">
        <v>176</v>
      </c>
      <c r="F21" s="14"/>
      <c r="G21" s="14">
        <f t="shared" si="0"/>
        <v>0</v>
      </c>
    </row>
    <row r="22" spans="1:7" ht="76.5">
      <c r="A22" s="10" t="s">
        <v>43</v>
      </c>
      <c r="B22" s="6" t="s">
        <v>41</v>
      </c>
      <c r="C22" s="6" t="s">
        <v>44</v>
      </c>
      <c r="D22" s="12" t="s">
        <v>13</v>
      </c>
      <c r="E22" s="13">
        <v>5</v>
      </c>
      <c r="F22" s="14"/>
      <c r="G22" s="14">
        <f t="shared" si="0"/>
        <v>0</v>
      </c>
    </row>
    <row r="23" spans="1:7" ht="38.25">
      <c r="A23" s="10" t="s">
        <v>45</v>
      </c>
      <c r="B23" s="6" t="s">
        <v>46</v>
      </c>
      <c r="C23" s="6" t="s">
        <v>47</v>
      </c>
      <c r="D23" s="12" t="s">
        <v>13</v>
      </c>
      <c r="E23" s="13">
        <v>181</v>
      </c>
      <c r="F23" s="14"/>
      <c r="G23" s="14">
        <f t="shared" si="0"/>
        <v>0</v>
      </c>
    </row>
    <row r="24" spans="1:7" ht="38.25">
      <c r="A24" s="10" t="s">
        <v>48</v>
      </c>
      <c r="B24" s="6" t="s">
        <v>49</v>
      </c>
      <c r="C24" s="6" t="s">
        <v>50</v>
      </c>
      <c r="D24" s="12" t="s">
        <v>23</v>
      </c>
      <c r="E24" s="13">
        <v>126</v>
      </c>
      <c r="F24" s="14"/>
      <c r="G24" s="14">
        <f t="shared" si="0"/>
        <v>0</v>
      </c>
    </row>
    <row r="25" spans="1:7" ht="38.25">
      <c r="A25" s="10" t="s">
        <v>51</v>
      </c>
      <c r="B25" s="6" t="s">
        <v>52</v>
      </c>
      <c r="C25" s="6" t="s">
        <v>53</v>
      </c>
      <c r="D25" s="12" t="s">
        <v>23</v>
      </c>
      <c r="E25" s="13">
        <v>126</v>
      </c>
      <c r="F25" s="14"/>
      <c r="G25" s="14">
        <f t="shared" si="0"/>
        <v>0</v>
      </c>
    </row>
    <row r="26" spans="1:7" ht="14.25" customHeight="1">
      <c r="A26" s="16" t="s">
        <v>54</v>
      </c>
      <c r="B26" s="16"/>
      <c r="C26" s="16"/>
      <c r="D26" s="16"/>
      <c r="E26" s="16"/>
      <c r="F26" s="16"/>
      <c r="G26" s="15">
        <f>SUM(G16:G25)</f>
        <v>0</v>
      </c>
    </row>
    <row r="27" spans="1:7" ht="24.75" customHeight="1">
      <c r="A27" s="16" t="s">
        <v>55</v>
      </c>
      <c r="B27" s="16"/>
      <c r="C27" s="16"/>
      <c r="D27" s="16"/>
      <c r="E27" s="16"/>
      <c r="F27" s="16"/>
      <c r="G27" s="14">
        <f>SUM(G14+G26)</f>
        <v>0</v>
      </c>
    </row>
    <row r="28" spans="1:7" ht="14.25" customHeight="1">
      <c r="A28" s="6">
        <v>2</v>
      </c>
      <c r="B28" s="18" t="s">
        <v>56</v>
      </c>
      <c r="C28" s="18"/>
      <c r="D28" s="18"/>
      <c r="E28" s="18"/>
      <c r="F28" s="18"/>
      <c r="G28" s="18"/>
    </row>
    <row r="29" spans="1:7" ht="14.25" customHeight="1">
      <c r="A29" s="11" t="s">
        <v>57</v>
      </c>
      <c r="B29" s="16" t="s">
        <v>18</v>
      </c>
      <c r="C29" s="16"/>
      <c r="D29" s="16"/>
      <c r="E29" s="16"/>
      <c r="F29" s="16"/>
      <c r="G29" s="16"/>
    </row>
    <row r="30" spans="1:7" ht="38.25">
      <c r="A30" s="6" t="s">
        <v>58</v>
      </c>
      <c r="B30" s="6" t="s">
        <v>14</v>
      </c>
      <c r="C30" s="6" t="s">
        <v>59</v>
      </c>
      <c r="D30" s="12" t="s">
        <v>13</v>
      </c>
      <c r="E30" s="13">
        <v>1</v>
      </c>
      <c r="F30" s="14"/>
      <c r="G30" s="14">
        <f>E30*F30</f>
        <v>0</v>
      </c>
    </row>
    <row r="31" spans="1:7" ht="14.25" customHeight="1">
      <c r="A31" s="16" t="s">
        <v>24</v>
      </c>
      <c r="B31" s="16"/>
      <c r="C31" s="16"/>
      <c r="D31" s="16"/>
      <c r="E31" s="16"/>
      <c r="F31" s="16"/>
      <c r="G31" s="14">
        <f>G30</f>
        <v>0</v>
      </c>
    </row>
    <row r="32" spans="1:7" ht="14.25" customHeight="1">
      <c r="A32" s="11" t="s">
        <v>60</v>
      </c>
      <c r="B32" s="16" t="s">
        <v>26</v>
      </c>
      <c r="C32" s="16"/>
      <c r="D32" s="16"/>
      <c r="E32" s="16"/>
      <c r="F32" s="16"/>
      <c r="G32" s="16"/>
    </row>
    <row r="33" spans="1:7" ht="38.25">
      <c r="A33" s="6" t="s">
        <v>61</v>
      </c>
      <c r="B33" s="6" t="s">
        <v>28</v>
      </c>
      <c r="C33" s="6" t="s">
        <v>29</v>
      </c>
      <c r="D33" s="12" t="s">
        <v>13</v>
      </c>
      <c r="E33" s="13">
        <v>8.5</v>
      </c>
      <c r="F33" s="14"/>
      <c r="G33" s="14">
        <f aca="true" t="shared" si="1" ref="G33:G41">E33*F33</f>
        <v>0</v>
      </c>
    </row>
    <row r="34" spans="1:7" ht="38.25">
      <c r="A34" s="6" t="s">
        <v>62</v>
      </c>
      <c r="B34" s="6" t="s">
        <v>31</v>
      </c>
      <c r="C34" s="6" t="s">
        <v>32</v>
      </c>
      <c r="D34" s="12" t="s">
        <v>13</v>
      </c>
      <c r="E34" s="13">
        <v>8.5</v>
      </c>
      <c r="F34" s="14"/>
      <c r="G34" s="14">
        <f t="shared" si="1"/>
        <v>0</v>
      </c>
    </row>
    <row r="35" spans="1:7" ht="38.25">
      <c r="A35" s="6" t="s">
        <v>63</v>
      </c>
      <c r="B35" s="6" t="s">
        <v>34</v>
      </c>
      <c r="C35" s="6" t="s">
        <v>35</v>
      </c>
      <c r="D35" s="12" t="s">
        <v>13</v>
      </c>
      <c r="E35" s="13">
        <v>8.5</v>
      </c>
      <c r="F35" s="14"/>
      <c r="G35" s="14">
        <f t="shared" si="1"/>
        <v>0</v>
      </c>
    </row>
    <row r="36" spans="1:7" ht="38.25">
      <c r="A36" s="6" t="s">
        <v>64</v>
      </c>
      <c r="B36" s="6" t="s">
        <v>37</v>
      </c>
      <c r="C36" s="6" t="s">
        <v>38</v>
      </c>
      <c r="D36" s="12" t="s">
        <v>13</v>
      </c>
      <c r="E36" s="13">
        <v>8.5</v>
      </c>
      <c r="F36" s="14"/>
      <c r="G36" s="14">
        <f t="shared" si="1"/>
        <v>0</v>
      </c>
    </row>
    <row r="37" spans="1:7" ht="38.25">
      <c r="A37" s="6" t="s">
        <v>65</v>
      </c>
      <c r="B37" s="6" t="s">
        <v>31</v>
      </c>
      <c r="C37" s="6" t="s">
        <v>32</v>
      </c>
      <c r="D37" s="12" t="s">
        <v>13</v>
      </c>
      <c r="E37" s="13">
        <v>8.5</v>
      </c>
      <c r="F37" s="14"/>
      <c r="G37" s="14">
        <f t="shared" si="1"/>
        <v>0</v>
      </c>
    </row>
    <row r="38" spans="1:7" ht="51">
      <c r="A38" s="6" t="s">
        <v>66</v>
      </c>
      <c r="B38" s="6" t="s">
        <v>41</v>
      </c>
      <c r="C38" s="6" t="s">
        <v>67</v>
      </c>
      <c r="D38" s="12" t="s">
        <v>13</v>
      </c>
      <c r="E38" s="13">
        <v>8.5</v>
      </c>
      <c r="F38" s="14"/>
      <c r="G38" s="14">
        <f t="shared" si="1"/>
        <v>0</v>
      </c>
    </row>
    <row r="39" spans="1:7" ht="38.25">
      <c r="A39" s="6" t="s">
        <v>68</v>
      </c>
      <c r="B39" s="6" t="s">
        <v>46</v>
      </c>
      <c r="C39" s="6" t="s">
        <v>47</v>
      </c>
      <c r="D39" s="12" t="s">
        <v>13</v>
      </c>
      <c r="E39" s="13">
        <v>8.5</v>
      </c>
      <c r="F39" s="14"/>
      <c r="G39" s="14">
        <f t="shared" si="1"/>
        <v>0</v>
      </c>
    </row>
    <row r="40" spans="1:7" ht="38.25">
      <c r="A40" s="6" t="s">
        <v>69</v>
      </c>
      <c r="B40" s="6" t="s">
        <v>49</v>
      </c>
      <c r="C40" s="6" t="s">
        <v>50</v>
      </c>
      <c r="D40" s="12" t="s">
        <v>23</v>
      </c>
      <c r="E40" s="13">
        <v>12.5</v>
      </c>
      <c r="F40" s="14"/>
      <c r="G40" s="14">
        <f t="shared" si="1"/>
        <v>0</v>
      </c>
    </row>
    <row r="41" spans="1:7" ht="38.25">
      <c r="A41" s="6" t="s">
        <v>70</v>
      </c>
      <c r="B41" s="6" t="s">
        <v>52</v>
      </c>
      <c r="C41" s="6" t="s">
        <v>53</v>
      </c>
      <c r="D41" s="12" t="s">
        <v>23</v>
      </c>
      <c r="E41" s="13">
        <v>12.5</v>
      </c>
      <c r="F41" s="14"/>
      <c r="G41" s="14">
        <f t="shared" si="1"/>
        <v>0</v>
      </c>
    </row>
    <row r="42" spans="1:7" ht="14.25" customHeight="1">
      <c r="A42" s="16" t="s">
        <v>54</v>
      </c>
      <c r="B42" s="16"/>
      <c r="C42" s="16"/>
      <c r="D42" s="16"/>
      <c r="E42" s="16"/>
      <c r="F42" s="16"/>
      <c r="G42" s="14">
        <f>SUM(G33:G41)</f>
        <v>0</v>
      </c>
    </row>
    <row r="43" spans="1:7" ht="14.25" customHeight="1">
      <c r="A43" s="16" t="s">
        <v>71</v>
      </c>
      <c r="B43" s="16"/>
      <c r="C43" s="16"/>
      <c r="D43" s="16"/>
      <c r="E43" s="16"/>
      <c r="F43" s="16"/>
      <c r="G43" s="14">
        <f>SUM(G31+G42)</f>
        <v>0</v>
      </c>
    </row>
    <row r="44" spans="1:7" ht="14.25" customHeight="1">
      <c r="A44" s="6">
        <v>3</v>
      </c>
      <c r="B44" s="18" t="s">
        <v>72</v>
      </c>
      <c r="C44" s="18"/>
      <c r="D44" s="18"/>
      <c r="E44" s="18"/>
      <c r="F44" s="18"/>
      <c r="G44" s="18"/>
    </row>
    <row r="45" spans="1:7" ht="14.25" customHeight="1">
      <c r="A45" s="11" t="s">
        <v>73</v>
      </c>
      <c r="B45" s="16" t="s">
        <v>26</v>
      </c>
      <c r="C45" s="16"/>
      <c r="D45" s="16"/>
      <c r="E45" s="16"/>
      <c r="F45" s="16"/>
      <c r="G45" s="16"/>
    </row>
    <row r="46" spans="1:7" ht="38.25">
      <c r="A46" s="6" t="s">
        <v>74</v>
      </c>
      <c r="B46" s="6" t="s">
        <v>28</v>
      </c>
      <c r="C46" s="6" t="s">
        <v>29</v>
      </c>
      <c r="D46" s="12" t="s">
        <v>13</v>
      </c>
      <c r="E46" s="13">
        <v>20</v>
      </c>
      <c r="F46" s="14"/>
      <c r="G46" s="14">
        <f aca="true" t="shared" si="2" ref="G46:G55">E46*F46</f>
        <v>0</v>
      </c>
    </row>
    <row r="47" spans="1:7" ht="38.25">
      <c r="A47" s="6" t="s">
        <v>75</v>
      </c>
      <c r="B47" s="6" t="s">
        <v>31</v>
      </c>
      <c r="C47" s="6" t="s">
        <v>32</v>
      </c>
      <c r="D47" s="12" t="s">
        <v>13</v>
      </c>
      <c r="E47" s="13">
        <v>20</v>
      </c>
      <c r="F47" s="14"/>
      <c r="G47" s="14">
        <f t="shared" si="2"/>
        <v>0</v>
      </c>
    </row>
    <row r="48" spans="1:7" ht="38.25">
      <c r="A48" s="6" t="s">
        <v>76</v>
      </c>
      <c r="B48" s="6" t="s">
        <v>34</v>
      </c>
      <c r="C48" s="6" t="s">
        <v>35</v>
      </c>
      <c r="D48" s="12" t="s">
        <v>13</v>
      </c>
      <c r="E48" s="13">
        <v>20</v>
      </c>
      <c r="F48" s="14"/>
      <c r="G48" s="14">
        <f t="shared" si="2"/>
        <v>0</v>
      </c>
    </row>
    <row r="49" spans="1:7" ht="38.25">
      <c r="A49" s="6" t="s">
        <v>77</v>
      </c>
      <c r="B49" s="6" t="s">
        <v>37</v>
      </c>
      <c r="C49" s="6" t="s">
        <v>38</v>
      </c>
      <c r="D49" s="12" t="s">
        <v>13</v>
      </c>
      <c r="E49" s="13">
        <v>20</v>
      </c>
      <c r="F49" s="14"/>
      <c r="G49" s="14">
        <f t="shared" si="2"/>
        <v>0</v>
      </c>
    </row>
    <row r="50" spans="1:7" ht="38.25">
      <c r="A50" s="6" t="s">
        <v>78</v>
      </c>
      <c r="B50" s="6" t="s">
        <v>31</v>
      </c>
      <c r="C50" s="6" t="s">
        <v>32</v>
      </c>
      <c r="D50" s="12" t="s">
        <v>13</v>
      </c>
      <c r="E50" s="13">
        <v>20</v>
      </c>
      <c r="F50" s="14"/>
      <c r="G50" s="14">
        <f t="shared" si="2"/>
        <v>0</v>
      </c>
    </row>
    <row r="51" spans="1:7" ht="51">
      <c r="A51" s="6" t="s">
        <v>79</v>
      </c>
      <c r="B51" s="6" t="s">
        <v>41</v>
      </c>
      <c r="C51" s="6" t="s">
        <v>80</v>
      </c>
      <c r="D51" s="12" t="s">
        <v>13</v>
      </c>
      <c r="E51" s="13">
        <v>20</v>
      </c>
      <c r="F51" s="14"/>
      <c r="G51" s="14">
        <f t="shared" si="2"/>
        <v>0</v>
      </c>
    </row>
    <row r="52" spans="1:7" ht="51">
      <c r="A52" s="6" t="s">
        <v>81</v>
      </c>
      <c r="B52" s="6" t="s">
        <v>41</v>
      </c>
      <c r="C52" s="6" t="s">
        <v>82</v>
      </c>
      <c r="D52" s="12" t="s">
        <v>13</v>
      </c>
      <c r="E52" s="13">
        <v>1.5</v>
      </c>
      <c r="F52" s="14"/>
      <c r="G52" s="14">
        <f t="shared" si="2"/>
        <v>0</v>
      </c>
    </row>
    <row r="53" spans="1:7" ht="38.25">
      <c r="A53" s="6" t="s">
        <v>83</v>
      </c>
      <c r="B53" s="6" t="s">
        <v>46</v>
      </c>
      <c r="C53" s="6" t="s">
        <v>47</v>
      </c>
      <c r="D53" s="12" t="s">
        <v>13</v>
      </c>
      <c r="E53" s="13">
        <v>20</v>
      </c>
      <c r="F53" s="14"/>
      <c r="G53" s="14">
        <f t="shared" si="2"/>
        <v>0</v>
      </c>
    </row>
    <row r="54" spans="1:7" ht="38.25">
      <c r="A54" s="6" t="s">
        <v>84</v>
      </c>
      <c r="B54" s="6" t="s">
        <v>49</v>
      </c>
      <c r="C54" s="6" t="s">
        <v>50</v>
      </c>
      <c r="D54" s="12" t="s">
        <v>23</v>
      </c>
      <c r="E54" s="13">
        <v>18</v>
      </c>
      <c r="F54" s="14"/>
      <c r="G54" s="14">
        <f t="shared" si="2"/>
        <v>0</v>
      </c>
    </row>
    <row r="55" spans="1:7" ht="38.25">
      <c r="A55" s="6" t="s">
        <v>85</v>
      </c>
      <c r="B55" s="6" t="s">
        <v>52</v>
      </c>
      <c r="C55" s="6" t="s">
        <v>53</v>
      </c>
      <c r="D55" s="12" t="s">
        <v>23</v>
      </c>
      <c r="E55" s="13">
        <v>18</v>
      </c>
      <c r="F55" s="14"/>
      <c r="G55" s="14">
        <f t="shared" si="2"/>
        <v>0</v>
      </c>
    </row>
    <row r="56" spans="1:7" ht="14.25" customHeight="1">
      <c r="A56" s="16" t="s">
        <v>54</v>
      </c>
      <c r="B56" s="16"/>
      <c r="C56" s="16"/>
      <c r="D56" s="16"/>
      <c r="E56" s="16"/>
      <c r="F56" s="16"/>
      <c r="G56" s="14">
        <f>SUM(G46:G55)</f>
        <v>0</v>
      </c>
    </row>
    <row r="57" spans="1:7" ht="14.25" customHeight="1">
      <c r="A57" s="16" t="s">
        <v>86</v>
      </c>
      <c r="B57" s="16"/>
      <c r="C57" s="16"/>
      <c r="D57" s="16"/>
      <c r="E57" s="16"/>
      <c r="F57" s="16"/>
      <c r="G57" s="14">
        <f>G56</f>
        <v>0</v>
      </c>
    </row>
    <row r="58" spans="1:7" ht="14.25" customHeight="1">
      <c r="A58" s="6">
        <v>4</v>
      </c>
      <c r="B58" s="18" t="s">
        <v>87</v>
      </c>
      <c r="C58" s="18"/>
      <c r="D58" s="18"/>
      <c r="E58" s="18"/>
      <c r="F58" s="18"/>
      <c r="G58" s="18"/>
    </row>
    <row r="59" spans="1:7" ht="14.25" customHeight="1">
      <c r="A59" s="11" t="s">
        <v>88</v>
      </c>
      <c r="B59" s="16" t="s">
        <v>18</v>
      </c>
      <c r="C59" s="16"/>
      <c r="D59" s="16"/>
      <c r="E59" s="16"/>
      <c r="F59" s="16"/>
      <c r="G59" s="16"/>
    </row>
    <row r="60" spans="1:7" ht="38.25">
      <c r="A60" s="6" t="s">
        <v>89</v>
      </c>
      <c r="B60" s="6" t="s">
        <v>14</v>
      </c>
      <c r="C60" s="6" t="s">
        <v>90</v>
      </c>
      <c r="D60" s="12" t="s">
        <v>13</v>
      </c>
      <c r="E60" s="13">
        <v>4</v>
      </c>
      <c r="F60" s="14"/>
      <c r="G60" s="14">
        <f>E60*F60</f>
        <v>0</v>
      </c>
    </row>
    <row r="61" spans="1:7" ht="14.25" customHeight="1">
      <c r="A61" s="16" t="s">
        <v>24</v>
      </c>
      <c r="B61" s="16"/>
      <c r="C61" s="16"/>
      <c r="D61" s="16"/>
      <c r="E61" s="16"/>
      <c r="F61" s="16"/>
      <c r="G61" s="14">
        <f>G60</f>
        <v>0</v>
      </c>
    </row>
    <row r="62" spans="1:7" ht="14.25" customHeight="1">
      <c r="A62" s="11" t="s">
        <v>91</v>
      </c>
      <c r="B62" s="16" t="s">
        <v>26</v>
      </c>
      <c r="C62" s="16"/>
      <c r="D62" s="16"/>
      <c r="E62" s="16"/>
      <c r="F62" s="16"/>
      <c r="G62" s="16"/>
    </row>
    <row r="63" spans="1:7" ht="38.25">
      <c r="A63" s="6" t="s">
        <v>92</v>
      </c>
      <c r="B63" s="6" t="s">
        <v>28</v>
      </c>
      <c r="C63" s="6" t="s">
        <v>29</v>
      </c>
      <c r="D63" s="12" t="s">
        <v>13</v>
      </c>
      <c r="E63" s="13">
        <v>20.5</v>
      </c>
      <c r="F63" s="14"/>
      <c r="G63" s="14">
        <f aca="true" t="shared" si="3" ref="G63:G72">E63*F63</f>
        <v>0</v>
      </c>
    </row>
    <row r="64" spans="1:7" ht="38.25">
      <c r="A64" s="6" t="s">
        <v>93</v>
      </c>
      <c r="B64" s="6" t="s">
        <v>31</v>
      </c>
      <c r="C64" s="6" t="s">
        <v>32</v>
      </c>
      <c r="D64" s="12" t="s">
        <v>13</v>
      </c>
      <c r="E64" s="13">
        <v>20.5</v>
      </c>
      <c r="F64" s="14"/>
      <c r="G64" s="14">
        <f t="shared" si="3"/>
        <v>0</v>
      </c>
    </row>
    <row r="65" spans="1:7" ht="38.25">
      <c r="A65" s="6" t="s">
        <v>94</v>
      </c>
      <c r="B65" s="6" t="s">
        <v>34</v>
      </c>
      <c r="C65" s="6" t="s">
        <v>35</v>
      </c>
      <c r="D65" s="12" t="s">
        <v>13</v>
      </c>
      <c r="E65" s="13">
        <v>20.5</v>
      </c>
      <c r="F65" s="14"/>
      <c r="G65" s="14">
        <f t="shared" si="3"/>
        <v>0</v>
      </c>
    </row>
    <row r="66" spans="1:7" ht="38.25">
      <c r="A66" s="6" t="s">
        <v>95</v>
      </c>
      <c r="B66" s="6" t="s">
        <v>37</v>
      </c>
      <c r="C66" s="6" t="s">
        <v>38</v>
      </c>
      <c r="D66" s="12" t="s">
        <v>13</v>
      </c>
      <c r="E66" s="13">
        <v>20.5</v>
      </c>
      <c r="F66" s="14"/>
      <c r="G66" s="14">
        <f t="shared" si="3"/>
        <v>0</v>
      </c>
    </row>
    <row r="67" spans="1:7" ht="38.25">
      <c r="A67" s="6" t="s">
        <v>96</v>
      </c>
      <c r="B67" s="6" t="s">
        <v>31</v>
      </c>
      <c r="C67" s="6" t="s">
        <v>32</v>
      </c>
      <c r="D67" s="12" t="s">
        <v>13</v>
      </c>
      <c r="E67" s="13">
        <v>20.5</v>
      </c>
      <c r="F67" s="14"/>
      <c r="G67" s="14">
        <f t="shared" si="3"/>
        <v>0</v>
      </c>
    </row>
    <row r="68" spans="1:7" ht="51">
      <c r="A68" s="6" t="s">
        <v>97</v>
      </c>
      <c r="B68" s="6" t="s">
        <v>41</v>
      </c>
      <c r="C68" s="6" t="s">
        <v>98</v>
      </c>
      <c r="D68" s="12" t="s">
        <v>13</v>
      </c>
      <c r="E68" s="13">
        <v>17.5</v>
      </c>
      <c r="F68" s="14"/>
      <c r="G68" s="14">
        <f t="shared" si="3"/>
        <v>0</v>
      </c>
    </row>
    <row r="69" spans="1:7" ht="51">
      <c r="A69" s="6" t="s">
        <v>99</v>
      </c>
      <c r="B69" s="6" t="s">
        <v>41</v>
      </c>
      <c r="C69" s="6" t="s">
        <v>100</v>
      </c>
      <c r="D69" s="12" t="s">
        <v>13</v>
      </c>
      <c r="E69" s="13">
        <v>3</v>
      </c>
      <c r="F69" s="14"/>
      <c r="G69" s="14">
        <f t="shared" si="3"/>
        <v>0</v>
      </c>
    </row>
    <row r="70" spans="1:7" ht="38.25">
      <c r="A70" s="6" t="s">
        <v>101</v>
      </c>
      <c r="B70" s="6" t="s">
        <v>46</v>
      </c>
      <c r="C70" s="6" t="s">
        <v>47</v>
      </c>
      <c r="D70" s="12" t="s">
        <v>13</v>
      </c>
      <c r="E70" s="13">
        <v>20.5</v>
      </c>
      <c r="F70" s="14"/>
      <c r="G70" s="14">
        <f t="shared" si="3"/>
        <v>0</v>
      </c>
    </row>
    <row r="71" spans="1:7" ht="38.25">
      <c r="A71" s="6" t="s">
        <v>102</v>
      </c>
      <c r="B71" s="6" t="s">
        <v>49</v>
      </c>
      <c r="C71" s="6" t="s">
        <v>50</v>
      </c>
      <c r="D71" s="12" t="s">
        <v>23</v>
      </c>
      <c r="E71" s="13">
        <v>18</v>
      </c>
      <c r="F71" s="14"/>
      <c r="G71" s="14">
        <f t="shared" si="3"/>
        <v>0</v>
      </c>
    </row>
    <row r="72" spans="1:7" ht="38.25">
      <c r="A72" s="6" t="s">
        <v>103</v>
      </c>
      <c r="B72" s="6" t="s">
        <v>52</v>
      </c>
      <c r="C72" s="6" t="s">
        <v>53</v>
      </c>
      <c r="D72" s="12" t="s">
        <v>23</v>
      </c>
      <c r="E72" s="13">
        <v>18</v>
      </c>
      <c r="F72" s="14"/>
      <c r="G72" s="14">
        <f t="shared" si="3"/>
        <v>0</v>
      </c>
    </row>
    <row r="73" spans="1:7" ht="14.25" customHeight="1">
      <c r="A73" s="16" t="s">
        <v>54</v>
      </c>
      <c r="B73" s="16"/>
      <c r="C73" s="16"/>
      <c r="D73" s="16"/>
      <c r="E73" s="16"/>
      <c r="F73" s="16"/>
      <c r="G73" s="14">
        <f>SUM(G63:G72)</f>
        <v>0</v>
      </c>
    </row>
    <row r="74" spans="1:7" ht="14.25" customHeight="1">
      <c r="A74" s="16" t="s">
        <v>104</v>
      </c>
      <c r="B74" s="16"/>
      <c r="C74" s="16"/>
      <c r="D74" s="16"/>
      <c r="E74" s="16"/>
      <c r="F74" s="16"/>
      <c r="G74" s="14">
        <f>G61+G73</f>
        <v>0</v>
      </c>
    </row>
    <row r="75" spans="1:7" ht="14.25" customHeight="1">
      <c r="A75" s="6">
        <v>5</v>
      </c>
      <c r="B75" s="18" t="s">
        <v>105</v>
      </c>
      <c r="C75" s="18"/>
      <c r="D75" s="18"/>
      <c r="E75" s="18"/>
      <c r="F75" s="18"/>
      <c r="G75" s="18"/>
    </row>
    <row r="76" spans="1:7" ht="14.25" customHeight="1">
      <c r="A76" s="11" t="s">
        <v>106</v>
      </c>
      <c r="B76" s="16" t="s">
        <v>18</v>
      </c>
      <c r="C76" s="16"/>
      <c r="D76" s="16"/>
      <c r="E76" s="16"/>
      <c r="F76" s="16"/>
      <c r="G76" s="16"/>
    </row>
    <row r="77" spans="1:7" ht="38.25">
      <c r="A77" s="6" t="s">
        <v>107</v>
      </c>
      <c r="B77" s="6" t="s">
        <v>14</v>
      </c>
      <c r="C77" s="6" t="s">
        <v>108</v>
      </c>
      <c r="D77" s="12" t="s">
        <v>13</v>
      </c>
      <c r="E77" s="13">
        <v>1.25</v>
      </c>
      <c r="F77" s="14"/>
      <c r="G77" s="14">
        <f>E77*F77</f>
        <v>0</v>
      </c>
    </row>
    <row r="78" spans="1:7" ht="14.25" customHeight="1">
      <c r="A78" s="16" t="s">
        <v>24</v>
      </c>
      <c r="B78" s="16"/>
      <c r="C78" s="16"/>
      <c r="D78" s="16"/>
      <c r="E78" s="16"/>
      <c r="F78" s="16"/>
      <c r="G78" s="14">
        <f>G77</f>
        <v>0</v>
      </c>
    </row>
    <row r="79" spans="1:7" ht="14.25" customHeight="1">
      <c r="A79" s="11" t="s">
        <v>109</v>
      </c>
      <c r="B79" s="16" t="s">
        <v>26</v>
      </c>
      <c r="C79" s="16"/>
      <c r="D79" s="16"/>
      <c r="E79" s="16"/>
      <c r="F79" s="16"/>
      <c r="G79" s="16"/>
    </row>
    <row r="80" spans="1:7" ht="38.25">
      <c r="A80" s="6" t="s">
        <v>110</v>
      </c>
      <c r="B80" s="6" t="s">
        <v>28</v>
      </c>
      <c r="C80" s="6" t="s">
        <v>29</v>
      </c>
      <c r="D80" s="12" t="s">
        <v>13</v>
      </c>
      <c r="E80" s="13">
        <v>14</v>
      </c>
      <c r="F80" s="14"/>
      <c r="G80" s="14">
        <f aca="true" t="shared" si="4" ref="G80:G88">E80*F80</f>
        <v>0</v>
      </c>
    </row>
    <row r="81" spans="1:7" ht="38.25">
      <c r="A81" s="6" t="s">
        <v>111</v>
      </c>
      <c r="B81" s="6" t="s">
        <v>31</v>
      </c>
      <c r="C81" s="6" t="s">
        <v>32</v>
      </c>
      <c r="D81" s="12" t="s">
        <v>13</v>
      </c>
      <c r="E81" s="13">
        <v>14</v>
      </c>
      <c r="F81" s="14"/>
      <c r="G81" s="14">
        <f t="shared" si="4"/>
        <v>0</v>
      </c>
    </row>
    <row r="82" spans="1:7" ht="38.25">
      <c r="A82" s="6" t="s">
        <v>112</v>
      </c>
      <c r="B82" s="6" t="s">
        <v>34</v>
      </c>
      <c r="C82" s="6" t="s">
        <v>35</v>
      </c>
      <c r="D82" s="12" t="s">
        <v>13</v>
      </c>
      <c r="E82" s="13">
        <v>14</v>
      </c>
      <c r="F82" s="14"/>
      <c r="G82" s="14">
        <f t="shared" si="4"/>
        <v>0</v>
      </c>
    </row>
    <row r="83" spans="1:7" ht="38.25">
      <c r="A83" s="6" t="s">
        <v>113</v>
      </c>
      <c r="B83" s="6" t="s">
        <v>37</v>
      </c>
      <c r="C83" s="6" t="s">
        <v>38</v>
      </c>
      <c r="D83" s="12" t="s">
        <v>13</v>
      </c>
      <c r="E83" s="13">
        <v>14</v>
      </c>
      <c r="F83" s="14"/>
      <c r="G83" s="14">
        <f t="shared" si="4"/>
        <v>0</v>
      </c>
    </row>
    <row r="84" spans="1:7" ht="38.25">
      <c r="A84" s="6" t="s">
        <v>114</v>
      </c>
      <c r="B84" s="6" t="s">
        <v>31</v>
      </c>
      <c r="C84" s="6" t="s">
        <v>32</v>
      </c>
      <c r="D84" s="12" t="s">
        <v>13</v>
      </c>
      <c r="E84" s="13">
        <v>14</v>
      </c>
      <c r="F84" s="14"/>
      <c r="G84" s="14">
        <f t="shared" si="4"/>
        <v>0</v>
      </c>
    </row>
    <row r="85" spans="1:7" ht="51">
      <c r="A85" s="6" t="s">
        <v>115</v>
      </c>
      <c r="B85" s="6" t="s">
        <v>41</v>
      </c>
      <c r="C85" s="6" t="s">
        <v>98</v>
      </c>
      <c r="D85" s="12" t="s">
        <v>13</v>
      </c>
      <c r="E85" s="13">
        <v>14</v>
      </c>
      <c r="F85" s="14"/>
      <c r="G85" s="14">
        <f t="shared" si="4"/>
        <v>0</v>
      </c>
    </row>
    <row r="86" spans="1:7" ht="38.25">
      <c r="A86" s="6" t="s">
        <v>116</v>
      </c>
      <c r="B86" s="6" t="s">
        <v>46</v>
      </c>
      <c r="C86" s="6" t="s">
        <v>47</v>
      </c>
      <c r="D86" s="12" t="s">
        <v>13</v>
      </c>
      <c r="E86" s="13">
        <v>14</v>
      </c>
      <c r="F86" s="14"/>
      <c r="G86" s="14">
        <f t="shared" si="4"/>
        <v>0</v>
      </c>
    </row>
    <row r="87" spans="1:7" ht="38.25">
      <c r="A87" s="6" t="s">
        <v>117</v>
      </c>
      <c r="B87" s="6" t="s">
        <v>49</v>
      </c>
      <c r="C87" s="6" t="s">
        <v>50</v>
      </c>
      <c r="D87" s="12" t="s">
        <v>23</v>
      </c>
      <c r="E87" s="13">
        <v>16</v>
      </c>
      <c r="F87" s="14"/>
      <c r="G87" s="14">
        <f t="shared" si="4"/>
        <v>0</v>
      </c>
    </row>
    <row r="88" spans="1:7" ht="38.25">
      <c r="A88" s="6" t="s">
        <v>118</v>
      </c>
      <c r="B88" s="6" t="s">
        <v>52</v>
      </c>
      <c r="C88" s="6" t="s">
        <v>53</v>
      </c>
      <c r="D88" s="12" t="s">
        <v>23</v>
      </c>
      <c r="E88" s="13">
        <v>16</v>
      </c>
      <c r="F88" s="14"/>
      <c r="G88" s="14">
        <f t="shared" si="4"/>
        <v>0</v>
      </c>
    </row>
    <row r="89" spans="1:7" ht="14.25" customHeight="1">
      <c r="A89" s="16" t="s">
        <v>54</v>
      </c>
      <c r="B89" s="16"/>
      <c r="C89" s="16"/>
      <c r="D89" s="16"/>
      <c r="E89" s="16"/>
      <c r="F89" s="16"/>
      <c r="G89" s="14">
        <f>SUM(G80:G88)</f>
        <v>0</v>
      </c>
    </row>
    <row r="90" spans="1:7" ht="14.25" customHeight="1">
      <c r="A90" s="16" t="s">
        <v>119</v>
      </c>
      <c r="B90" s="16"/>
      <c r="C90" s="16"/>
      <c r="D90" s="16"/>
      <c r="E90" s="16"/>
      <c r="F90" s="16"/>
      <c r="G90" s="14">
        <f>G78+G89</f>
        <v>0</v>
      </c>
    </row>
    <row r="91" spans="1:7" ht="14.25" customHeight="1">
      <c r="A91" s="6">
        <v>6</v>
      </c>
      <c r="B91" s="18" t="s">
        <v>120</v>
      </c>
      <c r="C91" s="18"/>
      <c r="D91" s="18"/>
      <c r="E91" s="18"/>
      <c r="F91" s="18"/>
      <c r="G91" s="18"/>
    </row>
    <row r="92" spans="1:7" ht="14.25" customHeight="1">
      <c r="A92" s="11" t="s">
        <v>121</v>
      </c>
      <c r="B92" s="16" t="s">
        <v>18</v>
      </c>
      <c r="C92" s="16"/>
      <c r="D92" s="16"/>
      <c r="E92" s="16"/>
      <c r="F92" s="16"/>
      <c r="G92" s="16"/>
    </row>
    <row r="93" spans="1:7" ht="51">
      <c r="A93" s="6" t="s">
        <v>122</v>
      </c>
      <c r="B93" s="6" t="s">
        <v>14</v>
      </c>
      <c r="C93" s="6" t="s">
        <v>123</v>
      </c>
      <c r="D93" s="12" t="s">
        <v>13</v>
      </c>
      <c r="E93" s="13">
        <v>2.25</v>
      </c>
      <c r="F93" s="14"/>
      <c r="G93" s="14">
        <f>E93*F93</f>
        <v>0</v>
      </c>
    </row>
    <row r="94" spans="1:7" ht="14.25" customHeight="1">
      <c r="A94" s="16" t="s">
        <v>24</v>
      </c>
      <c r="B94" s="16"/>
      <c r="C94" s="16"/>
      <c r="D94" s="16"/>
      <c r="E94" s="16"/>
      <c r="F94" s="16"/>
      <c r="G94" s="14">
        <f>G93</f>
        <v>0</v>
      </c>
    </row>
    <row r="95" spans="1:7" ht="14.25" customHeight="1">
      <c r="A95" s="11" t="s">
        <v>124</v>
      </c>
      <c r="B95" s="16" t="s">
        <v>26</v>
      </c>
      <c r="C95" s="16"/>
      <c r="D95" s="16"/>
      <c r="E95" s="16"/>
      <c r="F95" s="16"/>
      <c r="G95" s="16"/>
    </row>
    <row r="96" spans="1:7" ht="38.25">
      <c r="A96" s="6" t="s">
        <v>125</v>
      </c>
      <c r="B96" s="6" t="s">
        <v>28</v>
      </c>
      <c r="C96" s="6" t="s">
        <v>29</v>
      </c>
      <c r="D96" s="12" t="s">
        <v>13</v>
      </c>
      <c r="E96" s="13">
        <v>7</v>
      </c>
      <c r="F96" s="14"/>
      <c r="G96" s="14">
        <f aca="true" t="shared" si="5" ref="G96:G104">E96*F96</f>
        <v>0</v>
      </c>
    </row>
    <row r="97" spans="1:7" ht="38.25">
      <c r="A97" s="6" t="s">
        <v>126</v>
      </c>
      <c r="B97" s="6" t="s">
        <v>31</v>
      </c>
      <c r="C97" s="6" t="s">
        <v>32</v>
      </c>
      <c r="D97" s="12" t="s">
        <v>13</v>
      </c>
      <c r="E97" s="13">
        <v>7</v>
      </c>
      <c r="F97" s="14"/>
      <c r="G97" s="14">
        <f t="shared" si="5"/>
        <v>0</v>
      </c>
    </row>
    <row r="98" spans="1:7" ht="38.25">
      <c r="A98" s="6" t="s">
        <v>127</v>
      </c>
      <c r="B98" s="6" t="s">
        <v>34</v>
      </c>
      <c r="C98" s="6" t="s">
        <v>35</v>
      </c>
      <c r="D98" s="12" t="s">
        <v>13</v>
      </c>
      <c r="E98" s="13">
        <v>7</v>
      </c>
      <c r="F98" s="14"/>
      <c r="G98" s="14">
        <f t="shared" si="5"/>
        <v>0</v>
      </c>
    </row>
    <row r="99" spans="1:7" ht="38.25">
      <c r="A99" s="6" t="s">
        <v>128</v>
      </c>
      <c r="B99" s="6" t="s">
        <v>37</v>
      </c>
      <c r="C99" s="6" t="s">
        <v>38</v>
      </c>
      <c r="D99" s="12" t="s">
        <v>13</v>
      </c>
      <c r="E99" s="13">
        <v>7</v>
      </c>
      <c r="F99" s="14"/>
      <c r="G99" s="14">
        <f t="shared" si="5"/>
        <v>0</v>
      </c>
    </row>
    <row r="100" spans="1:7" ht="38.25">
      <c r="A100" s="6" t="s">
        <v>129</v>
      </c>
      <c r="B100" s="6" t="s">
        <v>31</v>
      </c>
      <c r="C100" s="6" t="s">
        <v>32</v>
      </c>
      <c r="D100" s="12" t="s">
        <v>13</v>
      </c>
      <c r="E100" s="13">
        <v>7</v>
      </c>
      <c r="F100" s="14"/>
      <c r="G100" s="14">
        <f t="shared" si="5"/>
        <v>0</v>
      </c>
    </row>
    <row r="101" spans="1:7" ht="51">
      <c r="A101" s="6" t="s">
        <v>130</v>
      </c>
      <c r="B101" s="6" t="s">
        <v>41</v>
      </c>
      <c r="C101" s="6" t="s">
        <v>131</v>
      </c>
      <c r="D101" s="12" t="s">
        <v>13</v>
      </c>
      <c r="E101" s="13">
        <v>7</v>
      </c>
      <c r="F101" s="14"/>
      <c r="G101" s="14">
        <f t="shared" si="5"/>
        <v>0</v>
      </c>
    </row>
    <row r="102" spans="1:7" ht="38.25">
      <c r="A102" s="6" t="s">
        <v>132</v>
      </c>
      <c r="B102" s="6" t="s">
        <v>46</v>
      </c>
      <c r="C102" s="6" t="s">
        <v>47</v>
      </c>
      <c r="D102" s="12" t="s">
        <v>13</v>
      </c>
      <c r="E102" s="13">
        <v>7</v>
      </c>
      <c r="F102" s="14"/>
      <c r="G102" s="14">
        <f t="shared" si="5"/>
        <v>0</v>
      </c>
    </row>
    <row r="103" spans="1:7" ht="38.25">
      <c r="A103" s="6" t="s">
        <v>133</v>
      </c>
      <c r="B103" s="6" t="s">
        <v>49</v>
      </c>
      <c r="C103" s="6" t="s">
        <v>50</v>
      </c>
      <c r="D103" s="12" t="s">
        <v>23</v>
      </c>
      <c r="E103" s="13">
        <v>2.5</v>
      </c>
      <c r="F103" s="14"/>
      <c r="G103" s="14">
        <f t="shared" si="5"/>
        <v>0</v>
      </c>
    </row>
    <row r="104" spans="1:7" ht="38.25">
      <c r="A104" s="6" t="s">
        <v>134</v>
      </c>
      <c r="B104" s="6" t="s">
        <v>52</v>
      </c>
      <c r="C104" s="6" t="s">
        <v>53</v>
      </c>
      <c r="D104" s="12" t="s">
        <v>23</v>
      </c>
      <c r="E104" s="13">
        <v>2.5</v>
      </c>
      <c r="F104" s="14"/>
      <c r="G104" s="14">
        <f t="shared" si="5"/>
        <v>0</v>
      </c>
    </row>
    <row r="105" spans="1:7" ht="14.25" customHeight="1">
      <c r="A105" s="16" t="s">
        <v>54</v>
      </c>
      <c r="B105" s="16"/>
      <c r="C105" s="16"/>
      <c r="D105" s="16"/>
      <c r="E105" s="16"/>
      <c r="F105" s="16"/>
      <c r="G105" s="14">
        <f>SUM(G96:G104)</f>
        <v>0</v>
      </c>
    </row>
    <row r="106" spans="1:7" ht="14.25" customHeight="1">
      <c r="A106" s="16" t="s">
        <v>135</v>
      </c>
      <c r="B106" s="16"/>
      <c r="C106" s="16"/>
      <c r="D106" s="16"/>
      <c r="E106" s="16"/>
      <c r="F106" s="16"/>
      <c r="G106" s="14">
        <f>G94+G105</f>
        <v>0</v>
      </c>
    </row>
    <row r="107" spans="1:7" ht="14.25" customHeight="1">
      <c r="A107" s="6">
        <v>7</v>
      </c>
      <c r="B107" s="18" t="s">
        <v>136</v>
      </c>
      <c r="C107" s="18"/>
      <c r="D107" s="18"/>
      <c r="E107" s="18"/>
      <c r="F107" s="18"/>
      <c r="G107" s="18"/>
    </row>
    <row r="108" spans="1:7" ht="14.25" customHeight="1">
      <c r="A108" s="11" t="s">
        <v>137</v>
      </c>
      <c r="B108" s="16" t="s">
        <v>18</v>
      </c>
      <c r="C108" s="16"/>
      <c r="D108" s="16"/>
      <c r="E108" s="16"/>
      <c r="F108" s="16"/>
      <c r="G108" s="16"/>
    </row>
    <row r="109" spans="1:7" ht="51">
      <c r="A109" s="6" t="s">
        <v>138</v>
      </c>
      <c r="B109" s="6" t="s">
        <v>14</v>
      </c>
      <c r="C109" s="6" t="s">
        <v>139</v>
      </c>
      <c r="D109" s="12" t="s">
        <v>13</v>
      </c>
      <c r="E109" s="13">
        <v>1.25</v>
      </c>
      <c r="F109" s="14"/>
      <c r="G109" s="14">
        <f>E109*F109</f>
        <v>0</v>
      </c>
    </row>
    <row r="110" spans="1:7" ht="14.25" customHeight="1">
      <c r="A110" s="16" t="s">
        <v>24</v>
      </c>
      <c r="B110" s="16"/>
      <c r="C110" s="16"/>
      <c r="D110" s="16"/>
      <c r="E110" s="16"/>
      <c r="F110" s="16"/>
      <c r="G110" s="14">
        <f>G109</f>
        <v>0</v>
      </c>
    </row>
    <row r="111" spans="1:7" ht="14.25" customHeight="1">
      <c r="A111" s="11" t="s">
        <v>140</v>
      </c>
      <c r="B111" s="16" t="s">
        <v>26</v>
      </c>
      <c r="C111" s="16"/>
      <c r="D111" s="16"/>
      <c r="E111" s="16"/>
      <c r="F111" s="16"/>
      <c r="G111" s="16"/>
    </row>
    <row r="112" spans="1:7" ht="38.25">
      <c r="A112" s="6" t="s">
        <v>141</v>
      </c>
      <c r="B112" s="6" t="s">
        <v>28</v>
      </c>
      <c r="C112" s="6" t="s">
        <v>29</v>
      </c>
      <c r="D112" s="12" t="s">
        <v>13</v>
      </c>
      <c r="E112" s="13">
        <v>12</v>
      </c>
      <c r="F112" s="14"/>
      <c r="G112" s="14">
        <f aca="true" t="shared" si="6" ref="G112:G121">E112*F112</f>
        <v>0</v>
      </c>
    </row>
    <row r="113" spans="1:7" ht="38.25">
      <c r="A113" s="6" t="s">
        <v>142</v>
      </c>
      <c r="B113" s="6" t="s">
        <v>31</v>
      </c>
      <c r="C113" s="6" t="s">
        <v>32</v>
      </c>
      <c r="D113" s="12" t="s">
        <v>13</v>
      </c>
      <c r="E113" s="13">
        <v>12</v>
      </c>
      <c r="F113" s="14"/>
      <c r="G113" s="14">
        <f t="shared" si="6"/>
        <v>0</v>
      </c>
    </row>
    <row r="114" spans="1:7" ht="38.25">
      <c r="A114" s="6" t="s">
        <v>143</v>
      </c>
      <c r="B114" s="6" t="s">
        <v>34</v>
      </c>
      <c r="C114" s="6" t="s">
        <v>35</v>
      </c>
      <c r="D114" s="12" t="s">
        <v>13</v>
      </c>
      <c r="E114" s="13">
        <v>12</v>
      </c>
      <c r="F114" s="14"/>
      <c r="G114" s="14">
        <f t="shared" si="6"/>
        <v>0</v>
      </c>
    </row>
    <row r="115" spans="1:7" ht="38.25">
      <c r="A115" s="6" t="s">
        <v>144</v>
      </c>
      <c r="B115" s="6" t="s">
        <v>37</v>
      </c>
      <c r="C115" s="6" t="s">
        <v>38</v>
      </c>
      <c r="D115" s="12" t="s">
        <v>13</v>
      </c>
      <c r="E115" s="13">
        <v>12</v>
      </c>
      <c r="F115" s="14"/>
      <c r="G115" s="14">
        <f t="shared" si="6"/>
        <v>0</v>
      </c>
    </row>
    <row r="116" spans="1:7" ht="38.25">
      <c r="A116" s="6" t="s">
        <v>145</v>
      </c>
      <c r="B116" s="6" t="s">
        <v>31</v>
      </c>
      <c r="C116" s="6" t="s">
        <v>32</v>
      </c>
      <c r="D116" s="12" t="s">
        <v>13</v>
      </c>
      <c r="E116" s="13">
        <v>12</v>
      </c>
      <c r="F116" s="14"/>
      <c r="G116" s="14">
        <f t="shared" si="6"/>
        <v>0</v>
      </c>
    </row>
    <row r="117" spans="1:7" ht="51">
      <c r="A117" s="6" t="s">
        <v>146</v>
      </c>
      <c r="B117" s="6" t="s">
        <v>41</v>
      </c>
      <c r="C117" s="6" t="s">
        <v>98</v>
      </c>
      <c r="D117" s="12" t="s">
        <v>13</v>
      </c>
      <c r="E117" s="13">
        <v>9</v>
      </c>
      <c r="F117" s="14"/>
      <c r="G117" s="14">
        <f t="shared" si="6"/>
        <v>0</v>
      </c>
    </row>
    <row r="118" spans="1:7" ht="51">
      <c r="A118" s="6" t="s">
        <v>147</v>
      </c>
      <c r="B118" s="6" t="s">
        <v>41</v>
      </c>
      <c r="C118" s="6" t="s">
        <v>148</v>
      </c>
      <c r="D118" s="12" t="s">
        <v>13</v>
      </c>
      <c r="E118" s="13">
        <v>3</v>
      </c>
      <c r="F118" s="14"/>
      <c r="G118" s="14">
        <f t="shared" si="6"/>
        <v>0</v>
      </c>
    </row>
    <row r="119" spans="1:7" ht="38.25">
      <c r="A119" s="6" t="s">
        <v>149</v>
      </c>
      <c r="B119" s="6" t="s">
        <v>46</v>
      </c>
      <c r="C119" s="6" t="s">
        <v>47</v>
      </c>
      <c r="D119" s="12" t="s">
        <v>13</v>
      </c>
      <c r="E119" s="13">
        <v>12</v>
      </c>
      <c r="F119" s="14"/>
      <c r="G119" s="14">
        <f t="shared" si="6"/>
        <v>0</v>
      </c>
    </row>
    <row r="120" spans="1:7" ht="38.25">
      <c r="A120" s="6" t="s">
        <v>150</v>
      </c>
      <c r="B120" s="6" t="s">
        <v>49</v>
      </c>
      <c r="C120" s="6" t="s">
        <v>50</v>
      </c>
      <c r="D120" s="12" t="s">
        <v>23</v>
      </c>
      <c r="E120" s="13">
        <v>12</v>
      </c>
      <c r="F120" s="14"/>
      <c r="G120" s="14">
        <f t="shared" si="6"/>
        <v>0</v>
      </c>
    </row>
    <row r="121" spans="1:7" ht="38.25">
      <c r="A121" s="6" t="s">
        <v>151</v>
      </c>
      <c r="B121" s="6" t="s">
        <v>52</v>
      </c>
      <c r="C121" s="6" t="s">
        <v>53</v>
      </c>
      <c r="D121" s="12" t="s">
        <v>23</v>
      </c>
      <c r="E121" s="13">
        <v>12</v>
      </c>
      <c r="F121" s="14"/>
      <c r="G121" s="14">
        <f t="shared" si="6"/>
        <v>0</v>
      </c>
    </row>
    <row r="122" spans="1:7" ht="14.25" customHeight="1">
      <c r="A122" s="16" t="s">
        <v>54</v>
      </c>
      <c r="B122" s="16"/>
      <c r="C122" s="16"/>
      <c r="D122" s="16"/>
      <c r="E122" s="16"/>
      <c r="F122" s="16"/>
      <c r="G122" s="14">
        <f>SUM(G112:G121)</f>
        <v>0</v>
      </c>
    </row>
    <row r="123" spans="1:7" ht="14.25" customHeight="1">
      <c r="A123" s="16" t="s">
        <v>152</v>
      </c>
      <c r="B123" s="16"/>
      <c r="C123" s="16"/>
      <c r="D123" s="16"/>
      <c r="E123" s="16"/>
      <c r="F123" s="16"/>
      <c r="G123" s="14">
        <f>G110+G122</f>
        <v>0</v>
      </c>
    </row>
    <row r="124" spans="1:7" ht="14.25" customHeight="1">
      <c r="A124" s="6">
        <v>8</v>
      </c>
      <c r="B124" s="18" t="s">
        <v>153</v>
      </c>
      <c r="C124" s="18"/>
      <c r="D124" s="18"/>
      <c r="E124" s="18"/>
      <c r="F124" s="18"/>
      <c r="G124" s="18"/>
    </row>
    <row r="125" spans="1:7" ht="14.25" customHeight="1">
      <c r="A125" s="11" t="s">
        <v>154</v>
      </c>
      <c r="B125" s="16" t="s">
        <v>18</v>
      </c>
      <c r="C125" s="16"/>
      <c r="D125" s="16"/>
      <c r="E125" s="16"/>
      <c r="F125" s="16"/>
      <c r="G125" s="16"/>
    </row>
    <row r="126" spans="1:7" ht="38.25">
      <c r="A126" s="6" t="s">
        <v>155</v>
      </c>
      <c r="B126" s="6" t="s">
        <v>14</v>
      </c>
      <c r="C126" s="6" t="s">
        <v>156</v>
      </c>
      <c r="D126" s="12" t="s">
        <v>13</v>
      </c>
      <c r="E126" s="13">
        <v>25</v>
      </c>
      <c r="F126" s="14"/>
      <c r="G126" s="14">
        <f>E126*F126</f>
        <v>0</v>
      </c>
    </row>
    <row r="127" spans="1:7" ht="14.25" customHeight="1">
      <c r="A127" s="16" t="s">
        <v>24</v>
      </c>
      <c r="B127" s="16"/>
      <c r="C127" s="16"/>
      <c r="D127" s="16"/>
      <c r="E127" s="16"/>
      <c r="F127" s="16"/>
      <c r="G127" s="14">
        <f>G126</f>
        <v>0</v>
      </c>
    </row>
    <row r="128" spans="1:7" ht="14.25" customHeight="1">
      <c r="A128" s="11" t="s">
        <v>157</v>
      </c>
      <c r="B128" s="16" t="s">
        <v>26</v>
      </c>
      <c r="C128" s="16"/>
      <c r="D128" s="16"/>
      <c r="E128" s="16"/>
      <c r="F128" s="16"/>
      <c r="G128" s="16"/>
    </row>
    <row r="129" spans="1:7" ht="38.25">
      <c r="A129" s="6" t="s">
        <v>158</v>
      </c>
      <c r="B129" s="6" t="s">
        <v>28</v>
      </c>
      <c r="C129" s="6" t="s">
        <v>29</v>
      </c>
      <c r="D129" s="12" t="s">
        <v>13</v>
      </c>
      <c r="E129" s="13">
        <v>102</v>
      </c>
      <c r="F129" s="14"/>
      <c r="G129" s="14">
        <f aca="true" t="shared" si="7" ref="G129:G138">E129*F129</f>
        <v>0</v>
      </c>
    </row>
    <row r="130" spans="1:7" ht="38.25">
      <c r="A130" s="6" t="s">
        <v>159</v>
      </c>
      <c r="B130" s="6" t="s">
        <v>31</v>
      </c>
      <c r="C130" s="6" t="s">
        <v>32</v>
      </c>
      <c r="D130" s="12" t="s">
        <v>13</v>
      </c>
      <c r="E130" s="13">
        <v>102</v>
      </c>
      <c r="F130" s="14"/>
      <c r="G130" s="14">
        <f t="shared" si="7"/>
        <v>0</v>
      </c>
    </row>
    <row r="131" spans="1:7" ht="38.25">
      <c r="A131" s="6" t="s">
        <v>160</v>
      </c>
      <c r="B131" s="6" t="s">
        <v>34</v>
      </c>
      <c r="C131" s="6" t="s">
        <v>35</v>
      </c>
      <c r="D131" s="12" t="s">
        <v>13</v>
      </c>
      <c r="E131" s="13">
        <v>102</v>
      </c>
      <c r="F131" s="14"/>
      <c r="G131" s="14">
        <f t="shared" si="7"/>
        <v>0</v>
      </c>
    </row>
    <row r="132" spans="1:7" ht="38.25">
      <c r="A132" s="6" t="s">
        <v>161</v>
      </c>
      <c r="B132" s="6" t="s">
        <v>37</v>
      </c>
      <c r="C132" s="6" t="s">
        <v>38</v>
      </c>
      <c r="D132" s="12" t="s">
        <v>13</v>
      </c>
      <c r="E132" s="13">
        <v>102</v>
      </c>
      <c r="F132" s="14"/>
      <c r="G132" s="14">
        <f t="shared" si="7"/>
        <v>0</v>
      </c>
    </row>
    <row r="133" spans="1:7" ht="38.25">
      <c r="A133" s="6" t="s">
        <v>162</v>
      </c>
      <c r="B133" s="6" t="s">
        <v>31</v>
      </c>
      <c r="C133" s="6" t="s">
        <v>32</v>
      </c>
      <c r="D133" s="12" t="s">
        <v>13</v>
      </c>
      <c r="E133" s="13">
        <v>102</v>
      </c>
      <c r="F133" s="14"/>
      <c r="G133" s="14">
        <f t="shared" si="7"/>
        <v>0</v>
      </c>
    </row>
    <row r="134" spans="1:7" ht="38.25">
      <c r="A134" s="6" t="s">
        <v>163</v>
      </c>
      <c r="B134" s="6" t="s">
        <v>41</v>
      </c>
      <c r="C134" s="6" t="s">
        <v>164</v>
      </c>
      <c r="D134" s="12" t="s">
        <v>13</v>
      </c>
      <c r="E134" s="13">
        <v>64</v>
      </c>
      <c r="F134" s="14"/>
      <c r="G134" s="14">
        <f t="shared" si="7"/>
        <v>0</v>
      </c>
    </row>
    <row r="135" spans="1:7" ht="38.25">
      <c r="A135" s="6" t="s">
        <v>165</v>
      </c>
      <c r="B135" s="6" t="s">
        <v>41</v>
      </c>
      <c r="C135" s="6" t="s">
        <v>166</v>
      </c>
      <c r="D135" s="12" t="s">
        <v>13</v>
      </c>
      <c r="E135" s="13">
        <v>21</v>
      </c>
      <c r="F135" s="14"/>
      <c r="G135" s="14">
        <f t="shared" si="7"/>
        <v>0</v>
      </c>
    </row>
    <row r="136" spans="1:7" ht="38.25">
      <c r="A136" s="6" t="s">
        <v>167</v>
      </c>
      <c r="B136" s="6" t="s">
        <v>46</v>
      </c>
      <c r="C136" s="6" t="s">
        <v>47</v>
      </c>
      <c r="D136" s="12" t="s">
        <v>13</v>
      </c>
      <c r="E136" s="13">
        <v>85</v>
      </c>
      <c r="F136" s="14"/>
      <c r="G136" s="14">
        <f t="shared" si="7"/>
        <v>0</v>
      </c>
    </row>
    <row r="137" spans="1:7" ht="38.25">
      <c r="A137" s="6" t="s">
        <v>168</v>
      </c>
      <c r="B137" s="6" t="s">
        <v>49</v>
      </c>
      <c r="C137" s="6" t="s">
        <v>50</v>
      </c>
      <c r="D137" s="12" t="s">
        <v>23</v>
      </c>
      <c r="E137" s="13">
        <v>141</v>
      </c>
      <c r="F137" s="14"/>
      <c r="G137" s="14">
        <f t="shared" si="7"/>
        <v>0</v>
      </c>
    </row>
    <row r="138" spans="1:7" ht="38.25">
      <c r="A138" s="6" t="s">
        <v>169</v>
      </c>
      <c r="B138" s="6" t="s">
        <v>52</v>
      </c>
      <c r="C138" s="6" t="s">
        <v>53</v>
      </c>
      <c r="D138" s="12" t="s">
        <v>23</v>
      </c>
      <c r="E138" s="13">
        <v>141</v>
      </c>
      <c r="F138" s="14"/>
      <c r="G138" s="14">
        <f t="shared" si="7"/>
        <v>0</v>
      </c>
    </row>
    <row r="139" spans="1:7" ht="14.25" customHeight="1">
      <c r="A139" s="16" t="s">
        <v>54</v>
      </c>
      <c r="B139" s="16"/>
      <c r="C139" s="16"/>
      <c r="D139" s="16"/>
      <c r="E139" s="16"/>
      <c r="F139" s="16"/>
      <c r="G139" s="14">
        <f>SUM(G129:G138)</f>
        <v>0</v>
      </c>
    </row>
    <row r="140" spans="1:7" ht="25.5" customHeight="1">
      <c r="A140" s="16" t="s">
        <v>170</v>
      </c>
      <c r="B140" s="16"/>
      <c r="C140" s="16"/>
      <c r="D140" s="16"/>
      <c r="E140" s="16"/>
      <c r="F140" s="16"/>
      <c r="G140" s="14">
        <f>G127+G139</f>
        <v>0</v>
      </c>
    </row>
    <row r="141" spans="1:7" ht="14.25" customHeight="1">
      <c r="A141" s="6">
        <v>9</v>
      </c>
      <c r="B141" s="16" t="s">
        <v>171</v>
      </c>
      <c r="C141" s="16"/>
      <c r="D141" s="16"/>
      <c r="E141" s="16"/>
      <c r="F141" s="16"/>
      <c r="G141" s="16"/>
    </row>
    <row r="142" spans="1:7" ht="38.25">
      <c r="A142" s="6" t="s">
        <v>172</v>
      </c>
      <c r="B142" s="6" t="s">
        <v>14</v>
      </c>
      <c r="C142" s="6" t="s">
        <v>173</v>
      </c>
      <c r="D142" s="12" t="s">
        <v>13</v>
      </c>
      <c r="E142" s="13">
        <v>10</v>
      </c>
      <c r="F142" s="14"/>
      <c r="G142" s="14">
        <f>E142*F142</f>
        <v>0</v>
      </c>
    </row>
    <row r="143" spans="1:7" ht="14.25" customHeight="1">
      <c r="A143" s="16" t="s">
        <v>174</v>
      </c>
      <c r="B143" s="16"/>
      <c r="C143" s="16"/>
      <c r="D143" s="16"/>
      <c r="E143" s="16"/>
      <c r="F143" s="16"/>
      <c r="G143" s="14">
        <f>G142</f>
        <v>0</v>
      </c>
    </row>
    <row r="144" spans="1:7" ht="14.25" customHeight="1">
      <c r="A144" s="16" t="s">
        <v>175</v>
      </c>
      <c r="B144" s="16"/>
      <c r="C144" s="16"/>
      <c r="D144" s="16"/>
      <c r="E144" s="16"/>
      <c r="F144" s="17">
        <f>G143+G140+G123+G106+G90+G74+G57+G43+G27</f>
        <v>0</v>
      </c>
      <c r="G144" s="17"/>
    </row>
  </sheetData>
  <sheetProtection selectLockedCells="1" selectUnlockedCells="1"/>
  <mergeCells count="58">
    <mergeCell ref="A1:G1"/>
    <mergeCell ref="A2:G2"/>
    <mergeCell ref="A3:G3"/>
    <mergeCell ref="A4:G4"/>
    <mergeCell ref="B10:G10"/>
    <mergeCell ref="A5:G5"/>
    <mergeCell ref="A6:G6"/>
    <mergeCell ref="A7:G7"/>
    <mergeCell ref="B9:G9"/>
    <mergeCell ref="A27:F27"/>
    <mergeCell ref="B28:G28"/>
    <mergeCell ref="B11:G11"/>
    <mergeCell ref="A14:F14"/>
    <mergeCell ref="B15:G15"/>
    <mergeCell ref="A26:F26"/>
    <mergeCell ref="B29:G29"/>
    <mergeCell ref="A31:F31"/>
    <mergeCell ref="B32:G32"/>
    <mergeCell ref="A42:F42"/>
    <mergeCell ref="A43:F43"/>
    <mergeCell ref="B44:G44"/>
    <mergeCell ref="B45:G45"/>
    <mergeCell ref="A56:F56"/>
    <mergeCell ref="A57:F57"/>
    <mergeCell ref="B58:G58"/>
    <mergeCell ref="B59:G59"/>
    <mergeCell ref="A61:F61"/>
    <mergeCell ref="B62:G62"/>
    <mergeCell ref="A73:F73"/>
    <mergeCell ref="B76:G76"/>
    <mergeCell ref="A78:F78"/>
    <mergeCell ref="A74:F74"/>
    <mergeCell ref="B75:G75"/>
    <mergeCell ref="B79:G79"/>
    <mergeCell ref="A89:F89"/>
    <mergeCell ref="A90:F90"/>
    <mergeCell ref="B91:G91"/>
    <mergeCell ref="B92:G92"/>
    <mergeCell ref="A94:F94"/>
    <mergeCell ref="B95:G95"/>
    <mergeCell ref="A105:F105"/>
    <mergeCell ref="B108:G108"/>
    <mergeCell ref="A110:F110"/>
    <mergeCell ref="A106:F106"/>
    <mergeCell ref="B107:G107"/>
    <mergeCell ref="B111:G111"/>
    <mergeCell ref="A122:F122"/>
    <mergeCell ref="A123:F123"/>
    <mergeCell ref="B124:G124"/>
    <mergeCell ref="B125:G125"/>
    <mergeCell ref="A127:F127"/>
    <mergeCell ref="B128:G128"/>
    <mergeCell ref="A139:F139"/>
    <mergeCell ref="A140:F140"/>
    <mergeCell ref="B141:G141"/>
    <mergeCell ref="A143:F143"/>
    <mergeCell ref="A144:E144"/>
    <mergeCell ref="F144:G144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dcterms:created xsi:type="dcterms:W3CDTF">2018-10-19T11:03:38Z</dcterms:created>
  <dcterms:modified xsi:type="dcterms:W3CDTF">2018-10-22T07:18:44Z</dcterms:modified>
  <cp:category/>
  <cp:version/>
  <cp:contentType/>
  <cp:contentStatus/>
</cp:coreProperties>
</file>